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0" windowHeight="9135"/>
  </bookViews>
  <sheets>
    <sheet name="Cálculo crédito" sheetId="2" r:id="rId1"/>
  </sheets>
  <definedNames>
    <definedName name="_xlnm.Print_Area" localSheetId="0">'Cálculo crédito'!$A$1:$H$20</definedName>
  </definedNames>
  <calcPr calcId="145621"/>
</workbook>
</file>

<file path=xl/calcChain.xml><?xml version="1.0" encoding="utf-8"?>
<calcChain xmlns="http://schemas.openxmlformats.org/spreadsheetml/2006/main">
  <c r="G9" i="2" l="1"/>
  <c r="G11" i="2" s="1"/>
  <c r="G12" i="2"/>
  <c r="G14" i="2" s="1"/>
  <c r="G13" i="2" l="1"/>
  <c r="F15" i="2"/>
</calcChain>
</file>

<file path=xl/sharedStrings.xml><?xml version="1.0" encoding="utf-8"?>
<sst xmlns="http://schemas.openxmlformats.org/spreadsheetml/2006/main" count="23" uniqueCount="23">
  <si>
    <t>nº trabajadores</t>
  </si>
  <si>
    <t>plantilla media</t>
  </si>
  <si>
    <t>PORCENTAJES DE BONIFICACIÓN</t>
  </si>
  <si>
    <t>De 1 a 5 trabajadores</t>
  </si>
  <si>
    <t>De 6 a 9 trabajadores</t>
  </si>
  <si>
    <t>De 10 a 49 trabajadores</t>
  </si>
  <si>
    <t>De 50 a 249 trabajadores</t>
  </si>
  <si>
    <t>Más de 250 trabajadores</t>
  </si>
  <si>
    <t>Meses</t>
  </si>
  <si>
    <t>casilla 501 del Tc1</t>
  </si>
  <si>
    <t>Total base</t>
  </si>
  <si>
    <t>% F.P.</t>
  </si>
  <si>
    <t>Cuota F.P.</t>
  </si>
  <si>
    <t>% bonificación según plantilla</t>
  </si>
  <si>
    <t>TOTAL CRÉDITO…(minimo 420 €)*</t>
  </si>
  <si>
    <t xml:space="preserve">Empresa: </t>
  </si>
  <si>
    <t>info@maudestudio.com</t>
  </si>
  <si>
    <t>APROXIMACIÓN AL CÁLCULO DEL CRÉDITO DE FORMACIÓN DISPONIBLE</t>
  </si>
  <si>
    <t>DATOS DEL AÑO ANTERIOR</t>
  </si>
  <si>
    <t>Calle Donoso Cortés, 9-11</t>
  </si>
  <si>
    <t>29002 Málaga - Tfno: 900150795</t>
  </si>
  <si>
    <t>Estos resultados son aproximados.  Maude Studio no se responsabiliza de los mismos</t>
  </si>
  <si>
    <t>Ofrecido por Maude Studio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</si>
</sst>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71" formatCode="_-* #,##0\ &quot;€&quot;_-;\-* #,##0\ &quot;€&quot;_-;_-* &quot;-&quot;??\ &quot;€&quot;_-;_-@_-"/>
  </numFmts>
  <fonts count="22" x14ac:knownFonts="1">
    <font>
      <sz val="10"/>
      <name val="Arial"/>
    </font>
    <font>
      <sz val="10"/>
      <name val="Arial"/>
    </font>
    <font>
      <sz val="10"/>
      <name val="Verdana"/>
      <family val="2"/>
    </font>
    <font>
      <sz val="10"/>
      <color indexed="9"/>
      <name val="Verdana"/>
      <family val="2"/>
    </font>
    <font>
      <u/>
      <sz val="10"/>
      <color indexed="12"/>
      <name val="Arial"/>
      <family val="2"/>
    </font>
    <font>
      <b/>
      <sz val="14"/>
      <color indexed="43"/>
      <name val="Verdana"/>
      <family val="2"/>
    </font>
    <font>
      <b/>
      <sz val="10"/>
      <color indexed="8"/>
      <name val="Verdana"/>
      <family val="2"/>
    </font>
    <font>
      <b/>
      <sz val="10"/>
      <color indexed="8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9"/>
      <name val="Century Gothic"/>
      <family val="2"/>
    </font>
    <font>
      <sz val="8"/>
      <name val="Century Gothic"/>
      <family val="2"/>
    </font>
    <font>
      <u/>
      <sz val="10"/>
      <color indexed="12"/>
      <name val="Century Gothic"/>
      <family val="2"/>
    </font>
    <font>
      <u/>
      <sz val="10"/>
      <name val="Century Gothic"/>
      <family val="2"/>
    </font>
    <font>
      <sz val="10"/>
      <color indexed="9"/>
      <name val="Century Gothic"/>
      <family val="2"/>
    </font>
    <font>
      <u/>
      <sz val="10"/>
      <color indexed="13"/>
      <name val="Century Gothic"/>
      <family val="2"/>
    </font>
    <font>
      <b/>
      <sz val="14"/>
      <color theme="4" tint="-0.249977111117893"/>
      <name val="Century Gothic"/>
      <family val="2"/>
    </font>
    <font>
      <b/>
      <sz val="13"/>
      <color theme="4" tint="-0.249977111117893"/>
      <name val="Verdana"/>
      <family val="2"/>
    </font>
    <font>
      <b/>
      <sz val="13"/>
      <color theme="4" tint="-0.249977111117893"/>
      <name val="Century Gothic"/>
      <family val="2"/>
    </font>
    <font>
      <b/>
      <sz val="10"/>
      <color theme="4" tint="-0.249977111117893"/>
      <name val="Century Gothic"/>
      <family val="2"/>
    </font>
    <font>
      <sz val="10"/>
      <color theme="4" tint="-0.249977111117893"/>
      <name val="Century Gothic"/>
      <family val="2"/>
    </font>
    <font>
      <b/>
      <sz val="9"/>
      <color theme="4" tint="-0.249977111117893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double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/>
      <right/>
      <top style="double">
        <color theme="4" tint="-0.24994659260841701"/>
      </top>
      <bottom/>
      <diagonal/>
    </border>
    <border>
      <left/>
      <right style="double">
        <color theme="4" tint="-0.24994659260841701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/>
      <bottom style="double">
        <color theme="4" tint="-0.2499465926084170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 applyProtection="1">
      <alignment horizontal="center" vertical="center"/>
      <protection hidden="1"/>
    </xf>
    <xf numFmtId="171" fontId="2" fillId="0" borderId="0" xfId="1" applyNumberFormat="1" applyFont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  <xf numFmtId="171" fontId="2" fillId="3" borderId="0" xfId="1" applyNumberFormat="1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171" fontId="7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Border="1" applyAlignment="1" applyProtection="1">
      <alignment horizontal="right" vertical="center"/>
      <protection hidden="1"/>
    </xf>
    <xf numFmtId="0" fontId="9" fillId="3" borderId="0" xfId="0" applyFont="1" applyFill="1" applyBorder="1" applyAlignment="1" applyProtection="1">
      <alignment horizontal="right" vertical="center"/>
      <protection hidden="1"/>
    </xf>
    <xf numFmtId="0" fontId="9" fillId="3" borderId="0" xfId="0" quotePrefix="1" applyFont="1" applyFill="1" applyBorder="1" applyAlignment="1" applyProtection="1">
      <alignment horizontal="fill" vertical="center"/>
      <protection hidden="1"/>
    </xf>
    <xf numFmtId="17" fontId="8" fillId="2" borderId="0" xfId="0" applyNumberFormat="1" applyFont="1" applyFill="1" applyBorder="1" applyAlignment="1" applyProtection="1">
      <alignment horizontal="left" vertical="center"/>
      <protection hidden="1"/>
    </xf>
    <xf numFmtId="0" fontId="9" fillId="3" borderId="0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right" vertical="center"/>
      <protection hidden="1"/>
    </xf>
    <xf numFmtId="0" fontId="8" fillId="2" borderId="2" xfId="0" applyFont="1" applyFill="1" applyBorder="1" applyAlignment="1" applyProtection="1">
      <alignment horizontal="right" vertical="center"/>
      <protection hidden="1"/>
    </xf>
    <xf numFmtId="0" fontId="10" fillId="2" borderId="2" xfId="0" applyFont="1" applyFill="1" applyBorder="1" applyAlignment="1" applyProtection="1">
      <alignment horizontal="right" vertical="center" wrapText="1"/>
      <protection hidden="1"/>
    </xf>
    <xf numFmtId="0" fontId="9" fillId="3" borderId="0" xfId="0" applyFont="1" applyFill="1" applyBorder="1" applyAlignment="1" applyProtection="1">
      <alignment horizontal="left" vertical="center"/>
      <protection hidden="1"/>
    </xf>
    <xf numFmtId="0" fontId="11" fillId="3" borderId="0" xfId="0" applyFont="1" applyFill="1" applyBorder="1" applyAlignment="1" applyProtection="1">
      <alignment horizontal="left" vertical="center"/>
      <protection hidden="1"/>
    </xf>
    <xf numFmtId="0" fontId="11" fillId="3" borderId="0" xfId="0" applyFont="1" applyFill="1" applyBorder="1" applyAlignment="1" applyProtection="1">
      <alignment horizontal="center" vertical="center"/>
      <protection hidden="1"/>
    </xf>
    <xf numFmtId="0" fontId="12" fillId="3" borderId="0" xfId="2" applyFont="1" applyFill="1" applyBorder="1" applyAlignment="1" applyProtection="1">
      <alignment horizontal="center" vertical="center"/>
      <protection hidden="1"/>
    </xf>
    <xf numFmtId="0" fontId="13" fillId="3" borderId="0" xfId="2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horizontal="center" vertical="center"/>
      <protection hidden="1"/>
    </xf>
    <xf numFmtId="171" fontId="14" fillId="0" borderId="0" xfId="1" applyNumberFormat="1" applyFont="1" applyFill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5" fillId="0" borderId="0" xfId="2" applyFont="1" applyFill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1" fontId="14" fillId="0" borderId="0" xfId="0" applyNumberFormat="1" applyFont="1" applyFill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18" fillId="3" borderId="0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/>
      <protection hidden="1"/>
    </xf>
    <xf numFmtId="6" fontId="20" fillId="0" borderId="0" xfId="0" applyNumberFormat="1" applyFont="1" applyFill="1" applyBorder="1" applyAlignment="1" applyProtection="1">
      <alignment horizontal="center" vertical="center"/>
      <protection hidden="1"/>
    </xf>
    <xf numFmtId="9" fontId="20" fillId="0" borderId="0" xfId="0" applyNumberFormat="1" applyFont="1" applyFill="1" applyBorder="1" applyAlignment="1" applyProtection="1">
      <alignment horizontal="center" vertical="center"/>
      <protection hidden="1"/>
    </xf>
    <xf numFmtId="44" fontId="8" fillId="0" borderId="3" xfId="1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44" fontId="19" fillId="0" borderId="3" xfId="1" applyNumberFormat="1" applyFont="1" applyFill="1" applyBorder="1" applyAlignment="1" applyProtection="1">
      <alignment horizontal="center" vertical="center"/>
      <protection locked="0" hidden="1"/>
    </xf>
    <xf numFmtId="44" fontId="8" fillId="0" borderId="3" xfId="1" applyNumberFormat="1" applyFont="1" applyFill="1" applyBorder="1" applyAlignment="1" applyProtection="1">
      <alignment horizontal="center" vertical="center"/>
      <protection hidden="1"/>
    </xf>
    <xf numFmtId="10" fontId="8" fillId="0" borderId="3" xfId="3" applyNumberFormat="1" applyFont="1" applyFill="1" applyBorder="1" applyAlignment="1" applyProtection="1">
      <alignment horizontal="right" vertical="center"/>
      <protection hidden="1"/>
    </xf>
    <xf numFmtId="1" fontId="8" fillId="0" borderId="3" xfId="0" applyNumberFormat="1" applyFont="1" applyFill="1" applyBorder="1" applyAlignment="1" applyProtection="1">
      <alignment horizontal="right" vertical="center"/>
      <protection hidden="1"/>
    </xf>
    <xf numFmtId="9" fontId="8" fillId="0" borderId="3" xfId="3" applyFont="1" applyFill="1" applyBorder="1" applyAlignment="1" applyProtection="1">
      <alignment horizontal="right" vertical="center"/>
      <protection hidden="1"/>
    </xf>
    <xf numFmtId="44" fontId="19" fillId="4" borderId="3" xfId="1" applyFont="1" applyFill="1" applyBorder="1" applyAlignment="1" applyProtection="1">
      <alignment horizontal="right" vertical="center"/>
      <protection hidden="1"/>
    </xf>
    <xf numFmtId="0" fontId="21" fillId="4" borderId="3" xfId="0" applyFont="1" applyFill="1" applyBorder="1" applyAlignment="1" applyProtection="1">
      <alignment horizontal="center" vertical="center" wrapText="1"/>
      <protection hidden="1"/>
    </xf>
    <xf numFmtId="171" fontId="16" fillId="3" borderId="4" xfId="1" applyNumberFormat="1" applyFont="1" applyFill="1" applyBorder="1" applyAlignment="1" applyProtection="1">
      <alignment horizontal="center" vertical="center"/>
      <protection hidden="1"/>
    </xf>
    <xf numFmtId="171" fontId="17" fillId="3" borderId="5" xfId="1" applyNumberFormat="1" applyFont="1" applyFill="1" applyBorder="1" applyAlignment="1" applyProtection="1">
      <alignment horizontal="center" vertical="center"/>
      <protection hidden="1"/>
    </xf>
    <xf numFmtId="171" fontId="17" fillId="3" borderId="6" xfId="1" applyNumberFormat="1" applyFont="1" applyFill="1" applyBorder="1" applyAlignment="1" applyProtection="1">
      <alignment horizontal="center" vertical="center"/>
      <protection hidden="1"/>
    </xf>
    <xf numFmtId="171" fontId="17" fillId="3" borderId="7" xfId="1" applyNumberFormat="1" applyFont="1" applyFill="1" applyBorder="1" applyAlignment="1" applyProtection="1">
      <alignment horizontal="center" vertical="center"/>
      <protection hidden="1"/>
    </xf>
    <xf numFmtId="171" fontId="17" fillId="3" borderId="8" xfId="1" applyNumberFormat="1" applyFont="1" applyFill="1" applyBorder="1" applyAlignment="1" applyProtection="1">
      <alignment horizontal="center" vertical="center"/>
      <protection hidden="1"/>
    </xf>
    <xf numFmtId="171" fontId="17" fillId="3" borderId="9" xfId="1" applyNumberFormat="1" applyFont="1" applyFill="1" applyBorder="1" applyAlignment="1" applyProtection="1">
      <alignment horizontal="center" vertical="center"/>
      <protection hidden="1"/>
    </xf>
  </cellXfs>
  <cellStyles count="4">
    <cellStyle name="Euro" xfId="1"/>
    <cellStyle name="Hipervínculo" xfId="2" builtinId="8"/>
    <cellStyle name="Normal" xfId="0" builtinId="0"/>
    <cellStyle name="Porcentaje" xfId="3" builtinId="5"/>
  </cellStyles>
  <dxfs count="3">
    <dxf>
      <font>
        <condense val="0"/>
        <extend val="0"/>
        <color indexed="4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21</xdr:row>
      <xdr:rowOff>9525</xdr:rowOff>
    </xdr:from>
    <xdr:to>
      <xdr:col>2</xdr:col>
      <xdr:colOff>927643</xdr:colOff>
      <xdr:row>24</xdr:row>
      <xdr:rowOff>19050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390525" y="4552950"/>
          <a:ext cx="1619250" cy="75247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>
          <a:solidFill>
            <a:schemeClr val="accent3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Introduzca el valor de la casilla 501 del Tc1 correspondiente a cada mes del año anterior</a:t>
          </a:r>
        </a:p>
      </xdr:txBody>
    </xdr:sp>
    <xdr:clientData/>
  </xdr:twoCellAnchor>
  <xdr:twoCellAnchor>
    <xdr:from>
      <xdr:col>2</xdr:col>
      <xdr:colOff>466725</xdr:colOff>
      <xdr:row>20</xdr:row>
      <xdr:rowOff>19050</xdr:rowOff>
    </xdr:from>
    <xdr:to>
      <xdr:col>2</xdr:col>
      <xdr:colOff>704850</xdr:colOff>
      <xdr:row>21</xdr:row>
      <xdr:rowOff>9525</xdr:rowOff>
    </xdr:to>
    <xdr:sp macro="" textlink="">
      <xdr:nvSpPr>
        <xdr:cNvPr id="2103" name="AutoShape 5"/>
        <xdr:cNvSpPr>
          <a:spLocks noChangeArrowheads="1"/>
        </xdr:cNvSpPr>
      </xdr:nvSpPr>
      <xdr:spPr bwMode="auto">
        <a:xfrm>
          <a:off x="1543050" y="4324350"/>
          <a:ext cx="238125" cy="238125"/>
        </a:xfrm>
        <a:prstGeom prst="upArrow">
          <a:avLst>
            <a:gd name="adj1" fmla="val 50000"/>
            <a:gd name="adj2" fmla="val 25000"/>
          </a:avLst>
        </a:prstGeom>
        <a:solidFill>
          <a:srgbClr val="D7E4BD"/>
        </a:solidFill>
        <a:ln w="9525">
          <a:solidFill>
            <a:srgbClr val="4F6228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21</xdr:row>
      <xdr:rowOff>9525</xdr:rowOff>
    </xdr:from>
    <xdr:to>
      <xdr:col>4</xdr:col>
      <xdr:colOff>340998</xdr:colOff>
      <xdr:row>24</xdr:row>
      <xdr:rowOff>19050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2409825" y="4552950"/>
          <a:ext cx="1390650" cy="75247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>
          <a:solidFill>
            <a:schemeClr val="accent3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nº trabajadores:</a:t>
          </a:r>
        </a:p>
        <a:p>
          <a:pPr algn="just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Introduzca cuántos había en la empresa cada mes.</a:t>
          </a:r>
        </a:p>
      </xdr:txBody>
    </xdr:sp>
    <xdr:clientData/>
  </xdr:twoCellAnchor>
  <xdr:twoCellAnchor>
    <xdr:from>
      <xdr:col>3</xdr:col>
      <xdr:colOff>371475</xdr:colOff>
      <xdr:row>20</xdr:row>
      <xdr:rowOff>19050</xdr:rowOff>
    </xdr:from>
    <xdr:to>
      <xdr:col>3</xdr:col>
      <xdr:colOff>609600</xdr:colOff>
      <xdr:row>21</xdr:row>
      <xdr:rowOff>9525</xdr:rowOff>
    </xdr:to>
    <xdr:sp macro="" textlink="">
      <xdr:nvSpPr>
        <xdr:cNvPr id="2105" name="AutoShape 7"/>
        <xdr:cNvSpPr>
          <a:spLocks noChangeArrowheads="1"/>
        </xdr:cNvSpPr>
      </xdr:nvSpPr>
      <xdr:spPr bwMode="auto">
        <a:xfrm>
          <a:off x="2771775" y="4324350"/>
          <a:ext cx="238125" cy="238125"/>
        </a:xfrm>
        <a:prstGeom prst="upArrow">
          <a:avLst>
            <a:gd name="adj1" fmla="val 50000"/>
            <a:gd name="adj2" fmla="val 25000"/>
          </a:avLst>
        </a:prstGeom>
        <a:solidFill>
          <a:srgbClr val="D7E4BD"/>
        </a:solidFill>
        <a:ln w="9525">
          <a:solidFill>
            <a:srgbClr val="4F6228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85726</xdr:colOff>
      <xdr:row>17</xdr:row>
      <xdr:rowOff>8195</xdr:rowOff>
    </xdr:from>
    <xdr:to>
      <xdr:col>7</xdr:col>
      <xdr:colOff>247650</xdr:colOff>
      <xdr:row>18</xdr:row>
      <xdr:rowOff>182306</xdr:rowOff>
    </xdr:to>
    <xdr:pic>
      <xdr:nvPicPr>
        <xdr:cNvPr id="7" name="6 Imagen" descr="logo_maud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1" y="3541970"/>
          <a:ext cx="1609724" cy="431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maudestudi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tabSelected="1" workbookViewId="0">
      <selection activeCell="I14" sqref="I14"/>
    </sheetView>
  </sheetViews>
  <sheetFormatPr baseColWidth="10" defaultRowHeight="19.5" customHeight="1" x14ac:dyDescent="0.2"/>
  <cols>
    <col min="1" max="1" width="3.140625" style="1" customWidth="1"/>
    <col min="2" max="2" width="13" style="1" customWidth="1"/>
    <col min="3" max="3" width="19.85546875" style="2" customWidth="1"/>
    <col min="4" max="4" width="15.85546875" style="1" customWidth="1"/>
    <col min="5" max="5" width="20.85546875" style="1" customWidth="1"/>
    <col min="6" max="6" width="34.85546875" style="1" customWidth="1"/>
    <col min="7" max="7" width="21.7109375" style="1" customWidth="1"/>
    <col min="8" max="8" width="5.7109375" style="1" customWidth="1"/>
    <col min="9" max="16384" width="11.42578125" style="1"/>
  </cols>
  <sheetData>
    <row r="1" spans="1:8" ht="9" customHeight="1" thickBot="1" x14ac:dyDescent="0.25">
      <c r="A1" s="6"/>
      <c r="B1" s="7"/>
      <c r="C1" s="8"/>
      <c r="D1" s="7"/>
      <c r="E1" s="7"/>
      <c r="F1" s="7"/>
      <c r="G1" s="7"/>
      <c r="H1" s="6"/>
    </row>
    <row r="2" spans="1:8" ht="15" customHeight="1" thickTop="1" x14ac:dyDescent="0.2">
      <c r="A2" s="6"/>
      <c r="B2" s="51" t="s">
        <v>17</v>
      </c>
      <c r="C2" s="52"/>
      <c r="D2" s="52"/>
      <c r="E2" s="52"/>
      <c r="F2" s="52"/>
      <c r="G2" s="53"/>
      <c r="H2" s="9"/>
    </row>
    <row r="3" spans="1:8" ht="10.5" customHeight="1" thickBot="1" x14ac:dyDescent="0.25">
      <c r="A3" s="9"/>
      <c r="B3" s="54"/>
      <c r="C3" s="55"/>
      <c r="D3" s="55"/>
      <c r="E3" s="55"/>
      <c r="F3" s="55"/>
      <c r="G3" s="56"/>
      <c r="H3" s="9"/>
    </row>
    <row r="4" spans="1:8" ht="8.25" customHeight="1" thickTop="1" x14ac:dyDescent="0.2">
      <c r="A4" s="9"/>
      <c r="B4" s="10"/>
      <c r="C4" s="10"/>
      <c r="D4" s="10"/>
      <c r="E4" s="10"/>
      <c r="F4" s="10"/>
      <c r="G4" s="10"/>
      <c r="H4" s="9"/>
    </row>
    <row r="5" spans="1:8" ht="17.25" customHeight="1" x14ac:dyDescent="0.2">
      <c r="A5" s="9"/>
      <c r="B5" s="37" t="s">
        <v>18</v>
      </c>
      <c r="C5" s="37"/>
      <c r="D5" s="37"/>
      <c r="E5" s="10"/>
      <c r="F5" s="10"/>
      <c r="G5" s="10"/>
      <c r="H5" s="9"/>
    </row>
    <row r="6" spans="1:8" ht="4.5" customHeight="1" thickBot="1" x14ac:dyDescent="0.25">
      <c r="A6" s="9"/>
      <c r="B6" s="5"/>
      <c r="C6" s="5"/>
      <c r="D6" s="4"/>
      <c r="E6" s="11"/>
      <c r="F6" s="11"/>
      <c r="G6" s="11"/>
      <c r="H6" s="12"/>
    </row>
    <row r="7" spans="1:8" ht="26.25" customHeight="1" thickTop="1" thickBot="1" x14ac:dyDescent="0.25">
      <c r="A7" s="9"/>
      <c r="B7" s="13" t="s">
        <v>8</v>
      </c>
      <c r="C7" s="14" t="s">
        <v>9</v>
      </c>
      <c r="D7" s="15" t="s">
        <v>0</v>
      </c>
      <c r="E7" s="16" t="s">
        <v>15</v>
      </c>
      <c r="F7" s="44"/>
      <c r="G7" s="44"/>
      <c r="H7" s="9"/>
    </row>
    <row r="8" spans="1:8" ht="5.25" customHeight="1" thickTop="1" thickBot="1" x14ac:dyDescent="0.25">
      <c r="A8" s="9"/>
      <c r="B8" s="13"/>
      <c r="C8" s="14"/>
      <c r="D8" s="15"/>
      <c r="E8" s="17"/>
      <c r="F8" s="18"/>
      <c r="G8" s="18"/>
      <c r="H8" s="9"/>
    </row>
    <row r="9" spans="1:8" ht="20.25" customHeight="1" thickTop="1" thickBot="1" x14ac:dyDescent="0.25">
      <c r="A9" s="9"/>
      <c r="B9" s="19">
        <v>41640</v>
      </c>
      <c r="C9" s="42"/>
      <c r="D9" s="43"/>
      <c r="E9" s="20"/>
      <c r="F9" s="21" t="s">
        <v>10</v>
      </c>
      <c r="G9" s="45">
        <f>SUM(C9:C20)</f>
        <v>0</v>
      </c>
      <c r="H9" s="9"/>
    </row>
    <row r="10" spans="1:8" ht="20.25" customHeight="1" thickTop="1" thickBot="1" x14ac:dyDescent="0.25">
      <c r="A10" s="9"/>
      <c r="B10" s="19">
        <v>41671</v>
      </c>
      <c r="C10" s="42"/>
      <c r="D10" s="43"/>
      <c r="E10" s="20"/>
      <c r="F10" s="22" t="s">
        <v>11</v>
      </c>
      <c r="G10" s="46">
        <v>7.0000000000000001E-3</v>
      </c>
      <c r="H10" s="9"/>
    </row>
    <row r="11" spans="1:8" ht="20.25" customHeight="1" thickTop="1" thickBot="1" x14ac:dyDescent="0.25">
      <c r="A11" s="9"/>
      <c r="B11" s="19">
        <v>41699</v>
      </c>
      <c r="C11" s="42"/>
      <c r="D11" s="43"/>
      <c r="E11" s="20"/>
      <c r="F11" s="22" t="s">
        <v>12</v>
      </c>
      <c r="G11" s="45">
        <f>G9*G10</f>
        <v>0</v>
      </c>
      <c r="H11" s="9"/>
    </row>
    <row r="12" spans="1:8" ht="20.25" customHeight="1" thickTop="1" thickBot="1" x14ac:dyDescent="0.25">
      <c r="A12" s="9"/>
      <c r="B12" s="19">
        <v>41730</v>
      </c>
      <c r="C12" s="42"/>
      <c r="D12" s="43"/>
      <c r="E12" s="20"/>
      <c r="F12" s="22" t="s">
        <v>1</v>
      </c>
      <c r="G12" s="47">
        <f>ROUND(SUM(D9:D20)/12,0)</f>
        <v>0</v>
      </c>
      <c r="H12" s="9"/>
    </row>
    <row r="13" spans="1:8" ht="20.25" customHeight="1" thickTop="1" thickBot="1" x14ac:dyDescent="0.25">
      <c r="A13" s="9"/>
      <c r="B13" s="19">
        <v>41760</v>
      </c>
      <c r="C13" s="42"/>
      <c r="D13" s="43"/>
      <c r="E13" s="20"/>
      <c r="F13" s="23" t="s">
        <v>13</v>
      </c>
      <c r="G13" s="48">
        <f>IF(G12&lt;6,0,IF(G12&lt;10,G25,IF(G12&lt;50,G26,IF(G12&lt;250,G27,G28))))</f>
        <v>0</v>
      </c>
      <c r="H13" s="9"/>
    </row>
    <row r="14" spans="1:8" ht="20.25" customHeight="1" thickTop="1" thickBot="1" x14ac:dyDescent="0.25">
      <c r="A14" s="9"/>
      <c r="B14" s="19">
        <v>41791</v>
      </c>
      <c r="C14" s="42"/>
      <c r="D14" s="43"/>
      <c r="E14" s="20"/>
      <c r="F14" s="50" t="s">
        <v>14</v>
      </c>
      <c r="G14" s="49" t="str">
        <f>IF(G12&lt;6,"420 € *",G13*G11)</f>
        <v>420 € *</v>
      </c>
      <c r="H14" s="9"/>
    </row>
    <row r="15" spans="1:8" ht="20.25" customHeight="1" thickTop="1" thickBot="1" x14ac:dyDescent="0.25">
      <c r="A15" s="9"/>
      <c r="B15" s="19">
        <v>41821</v>
      </c>
      <c r="C15" s="42"/>
      <c r="D15" s="43"/>
      <c r="E15" s="20"/>
      <c r="F15" s="24" t="str">
        <f>IF(G12&lt;6,"* Cuota mínima por plantilla menor a 6 trabajadores",IF(G13*G11&lt;420,"* Al no superar el mínimo, el crédito es de 420 €"," "))</f>
        <v>* Cuota mínima por plantilla menor a 6 trabajadores</v>
      </c>
      <c r="G15" s="20"/>
      <c r="H15" s="9"/>
    </row>
    <row r="16" spans="1:8" ht="20.25" customHeight="1" thickTop="1" thickBot="1" x14ac:dyDescent="0.25">
      <c r="A16" s="9"/>
      <c r="B16" s="19">
        <v>41852</v>
      </c>
      <c r="C16" s="42"/>
      <c r="D16" s="43"/>
      <c r="E16" s="25"/>
      <c r="F16" s="26" t="s">
        <v>21</v>
      </c>
      <c r="G16" s="20"/>
      <c r="H16" s="9"/>
    </row>
    <row r="17" spans="1:8" ht="20.25" customHeight="1" thickTop="1" thickBot="1" x14ac:dyDescent="0.25">
      <c r="A17" s="9"/>
      <c r="B17" s="19">
        <v>41883</v>
      </c>
      <c r="C17" s="42"/>
      <c r="D17" s="43"/>
      <c r="E17" s="20"/>
      <c r="F17" s="20" t="s">
        <v>22</v>
      </c>
      <c r="G17" s="20"/>
      <c r="H17" s="9"/>
    </row>
    <row r="18" spans="1:8" ht="20.25" customHeight="1" thickTop="1" thickBot="1" x14ac:dyDescent="0.25">
      <c r="A18" s="9"/>
      <c r="B18" s="19">
        <v>41913</v>
      </c>
      <c r="C18" s="42"/>
      <c r="D18" s="43"/>
      <c r="E18" s="20"/>
      <c r="F18" s="20" t="s">
        <v>19</v>
      </c>
      <c r="G18" s="20"/>
      <c r="H18" s="9"/>
    </row>
    <row r="19" spans="1:8" ht="20.25" customHeight="1" thickTop="1" thickBot="1" x14ac:dyDescent="0.25">
      <c r="A19" s="9"/>
      <c r="B19" s="19">
        <v>41944</v>
      </c>
      <c r="C19" s="42"/>
      <c r="D19" s="43"/>
      <c r="E19" s="20"/>
      <c r="F19" s="20" t="s">
        <v>20</v>
      </c>
      <c r="G19" s="20"/>
      <c r="H19" s="9"/>
    </row>
    <row r="20" spans="1:8" ht="20.25" customHeight="1" thickTop="1" thickBot="1" x14ac:dyDescent="0.25">
      <c r="A20" s="9"/>
      <c r="B20" s="19">
        <v>41974</v>
      </c>
      <c r="C20" s="42"/>
      <c r="D20" s="43"/>
      <c r="E20" s="20"/>
      <c r="F20" s="27" t="s">
        <v>16</v>
      </c>
      <c r="G20" s="28"/>
      <c r="H20" s="9"/>
    </row>
    <row r="21" spans="1:8" ht="19.5" customHeight="1" thickTop="1" x14ac:dyDescent="0.2">
      <c r="A21" s="3"/>
      <c r="B21" s="29"/>
      <c r="C21" s="30"/>
      <c r="D21" s="29"/>
      <c r="E21" s="29"/>
      <c r="F21" s="31"/>
      <c r="G21" s="32"/>
      <c r="H21" s="3"/>
    </row>
    <row r="22" spans="1:8" ht="19.5" customHeight="1" x14ac:dyDescent="0.2">
      <c r="A22" s="3"/>
      <c r="B22" s="29"/>
      <c r="C22" s="30"/>
      <c r="D22" s="29"/>
      <c r="E22" s="29"/>
      <c r="F22" s="38" t="s">
        <v>2</v>
      </c>
      <c r="G22" s="38"/>
      <c r="H22" s="3"/>
    </row>
    <row r="23" spans="1:8" ht="19.5" customHeight="1" x14ac:dyDescent="0.2">
      <c r="A23" s="3"/>
      <c r="B23" s="29"/>
      <c r="C23" s="30"/>
      <c r="D23" s="29"/>
      <c r="E23" s="29"/>
      <c r="F23" s="33"/>
      <c r="G23" s="34"/>
      <c r="H23" s="3"/>
    </row>
    <row r="24" spans="1:8" ht="19.5" customHeight="1" x14ac:dyDescent="0.2">
      <c r="A24" s="3"/>
      <c r="B24" s="29"/>
      <c r="C24" s="30"/>
      <c r="D24" s="29"/>
      <c r="E24" s="29"/>
      <c r="F24" s="39" t="s">
        <v>3</v>
      </c>
      <c r="G24" s="40">
        <v>420</v>
      </c>
      <c r="H24" s="3"/>
    </row>
    <row r="25" spans="1:8" ht="19.5" customHeight="1" x14ac:dyDescent="0.2">
      <c r="A25" s="3"/>
      <c r="B25" s="29"/>
      <c r="C25" s="30"/>
      <c r="D25" s="35"/>
      <c r="E25" s="29"/>
      <c r="F25" s="39" t="s">
        <v>4</v>
      </c>
      <c r="G25" s="41">
        <v>1</v>
      </c>
      <c r="H25" s="3"/>
    </row>
    <row r="26" spans="1:8" ht="13.5" x14ac:dyDescent="0.2">
      <c r="A26" s="3"/>
      <c r="B26" s="29"/>
      <c r="C26" s="30"/>
      <c r="D26" s="29"/>
      <c r="E26" s="29"/>
      <c r="F26" s="39" t="s">
        <v>5</v>
      </c>
      <c r="G26" s="41">
        <v>0.75</v>
      </c>
      <c r="H26" s="3"/>
    </row>
    <row r="27" spans="1:8" ht="19.5" customHeight="1" x14ac:dyDescent="0.2">
      <c r="A27" s="3"/>
      <c r="B27" s="29"/>
      <c r="C27" s="30"/>
      <c r="D27" s="29"/>
      <c r="E27" s="29"/>
      <c r="F27" s="39" t="s">
        <v>6</v>
      </c>
      <c r="G27" s="41">
        <v>0.6</v>
      </c>
      <c r="H27" s="3"/>
    </row>
    <row r="28" spans="1:8" ht="19.5" customHeight="1" x14ac:dyDescent="0.2">
      <c r="A28" s="3"/>
      <c r="B28" s="29"/>
      <c r="C28" s="30"/>
      <c r="D28" s="29"/>
      <c r="E28" s="29"/>
      <c r="F28" s="39" t="s">
        <v>7</v>
      </c>
      <c r="G28" s="41">
        <v>0.5</v>
      </c>
      <c r="H28" s="3"/>
    </row>
    <row r="29" spans="1:8" ht="19.5" customHeight="1" x14ac:dyDescent="0.2">
      <c r="A29" s="3"/>
      <c r="B29" s="29"/>
      <c r="C29" s="30"/>
      <c r="D29" s="29"/>
      <c r="E29" s="29"/>
      <c r="F29" s="36"/>
      <c r="G29" s="36"/>
      <c r="H29" s="3"/>
    </row>
  </sheetData>
  <sheetProtection sheet="1"/>
  <mergeCells count="4">
    <mergeCell ref="F22:G22"/>
    <mergeCell ref="F7:G7"/>
    <mergeCell ref="B5:D5"/>
    <mergeCell ref="B2:G3"/>
  </mergeCells>
  <phoneticPr fontId="0" type="noConversion"/>
  <conditionalFormatting sqref="G10:G13">
    <cfRule type="expression" dxfId="2" priority="1" stopIfTrue="1">
      <formula>SUM($D$9:$D$20)=0</formula>
    </cfRule>
  </conditionalFormatting>
  <conditionalFormatting sqref="G9 F7:G7">
    <cfRule type="expression" dxfId="1" priority="2" stopIfTrue="1">
      <formula>SUM($D$9:$D$20)=0</formula>
    </cfRule>
  </conditionalFormatting>
  <conditionalFormatting sqref="G14">
    <cfRule type="expression" dxfId="0" priority="3" stopIfTrue="1">
      <formula>SUM($D$9:$D$20)=0</formula>
    </cfRule>
  </conditionalFormatting>
  <dataValidations xWindow="210" yWindow="348" count="2">
    <dataValidation type="decimal" allowBlank="1" showInputMessage="1" showErrorMessage="1" errorTitle="Error" error="Debe introducir un numero mayor o igual a 0" prompt="Introduzca la cifra de la casilla 501 del TC1 de este mes en el año pasado" sqref="C9:C20">
      <formula1>0</formula1>
      <formula2>10000000</formula2>
    </dataValidation>
    <dataValidation type="whole" allowBlank="1" showInputMessage="1" showErrorMessage="1" errorTitle="error" error="Debe introducir un numero entero mayor o igual a cero" prompt="Nº de trabajadores en la empresa en este mes del año pasado" sqref="D9:D20">
      <formula1>0</formula1>
      <formula2>1000000</formula2>
    </dataValidation>
  </dataValidations>
  <hyperlinks>
    <hyperlink ref="F20" r:id="rId1"/>
  </hyperlinks>
  <pageMargins left="0.68" right="0.25" top="0.43" bottom="1" header="0" footer="0"/>
  <pageSetup paperSize="9" orientation="landscape" horizontalDpi="4294967293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Cálculo crédito</vt:lpstr>
      <vt:lpstr>'Cálculo crédito'!Área_de_impresión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prueba</dc:creator>
  <cp:lastModifiedBy>Usuario</cp:lastModifiedBy>
  <cp:lastPrinted>2014-11-06T11:53:50Z</cp:lastPrinted>
  <dcterms:created xsi:type="dcterms:W3CDTF">2006-02-14T09:51:48Z</dcterms:created>
  <dcterms:modified xsi:type="dcterms:W3CDTF">2017-09-20T11:04:25Z</dcterms:modified>
</cp:coreProperties>
</file>